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686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23" i="2"/>
  <c r="C23" i="4"/>
  <c r="C18"/>
  <c r="C15"/>
  <c r="C13"/>
  <c r="D21" i="3"/>
  <c r="A12"/>
  <c r="A13" s="1"/>
  <c r="A14" s="1"/>
  <c r="A15" s="1"/>
  <c r="A16" s="1"/>
  <c r="A17" s="1"/>
  <c r="A19" s="1"/>
  <c r="A20" s="1"/>
  <c r="A21" s="1"/>
  <c r="C13" i="2" l="1"/>
  <c r="C15"/>
  <c r="C18"/>
  <c r="D26" i="1"/>
  <c r="D17"/>
  <c r="A12"/>
  <c r="A13" s="1"/>
  <c r="A14" s="1"/>
  <c r="A15" s="1"/>
  <c r="A18" s="1"/>
  <c r="A19" s="1"/>
  <c r="A20" s="1"/>
  <c r="A21" s="1"/>
  <c r="A22" s="1"/>
  <c r="A24" s="1"/>
  <c r="A25" s="1"/>
  <c r="A26" s="1"/>
</calcChain>
</file>

<file path=xl/sharedStrings.xml><?xml version="1.0" encoding="utf-8"?>
<sst xmlns="http://schemas.openxmlformats.org/spreadsheetml/2006/main" count="141" uniqueCount="78">
  <si>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</si>
  <si>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</si>
  <si>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</si>
  <si>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Арсеньевскому городскому округу)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</si>
  <si>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</si>
  <si>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</si>
  <si>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</si>
  <si>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</si>
  <si>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</si>
  <si>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</si>
  <si>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</si>
  <si>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</si>
  <si>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</si>
  <si>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</si>
  <si>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</si>
  <si>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</si>
  <si>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</si>
  <si>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</si>
  <si>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</si>
  <si>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</si>
  <si>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</si>
  <si>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</si>
  <si>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</si>
  <si>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</si>
  <si>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</si>
  <si>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</si>
  <si>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</si>
  <si>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</si>
  <si>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</si>
  <si>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</si>
  <si>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</si>
  <si>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</si>
  <si>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</si>
  <si>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</si>
  <si>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</si>
  <si>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</si>
  <si>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</si>
  <si>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</si>
  <si>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</si>
  <si>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</si>
  <si>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</si>
  <si>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</si>
  <si>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</si>
  <si>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</si>
  <si>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</si>
  <si>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</si>
  <si>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</si>
  <si>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</si>
  <si>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</si>
  <si>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</si>
  <si>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</si>
  <si>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3.2</t>
  </si>
  <si>
    <t>Затраты на оплату труда</t>
  </si>
  <si>
    <t>3.1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</si>
  <si>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</si>
  <si>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</si>
  <si>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</si>
  <si>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</si>
  <si>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</si>
  <si>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1.2</t>
  </si>
  <si>
    <t>объем электрической энергии,  тыс.кВт*ч</t>
  </si>
  <si>
    <t>1.1</t>
  </si>
  <si>
    <t>Расходы на покупаемую электрическую энергию</t>
  </si>
  <si>
    <t>Величина</t>
  </si>
  <si>
    <t>№
п/п</t>
  </si>
  <si>
    <t>тыс. руб. (без НДС)</t>
  </si>
  <si>
    <t>Структура основных производственных расходов
КГУП "Примтеплоэнерго" за 2009 год 
 в сфере холодного водоснабжения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</si>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</sst>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2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D16" sqref="D16"/>
      <selection pane="topRight" activeCell="D16" sqref="D16"/>
      <selection pane="bottomLeft" activeCell="D16" sqref="D16"/>
      <selection pane="bottomRight" activeCell="A3" sqref="A3:D3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3" customHeight="1">
      <c r="D1" s="8"/>
    </row>
    <row r="2" spans="1:4" ht="20.25" customHeight="1">
      <c r="A2" s="50" t="s">
        <v>0</v>
      </c>
      <c r="B2" s="50"/>
      <c r="C2" s="50"/>
      <c r="D2" s="50"/>
    </row>
    <row r="3" spans="1:4" ht="20.25" customHeight="1">
      <c r="A3" s="51" t="s">
        <v>1</v>
      </c>
      <c r="B3" s="51"/>
      <c r="C3" s="51"/>
      <c r="D3" s="51"/>
    </row>
    <row r="4" spans="1:4" ht="20.25" customHeight="1">
      <c r="A4" s="51" t="s">
        <v>2</v>
      </c>
      <c r="B4" s="51"/>
      <c r="C4" s="51"/>
      <c r="D4" s="51"/>
    </row>
    <row r="5" spans="1:4" ht="6.75" customHeight="1">
      <c r="A5" s="9"/>
      <c r="B5" s="9"/>
      <c r="C5" s="9"/>
      <c r="D5" s="9"/>
    </row>
    <row r="6" spans="1:4" ht="27" customHeight="1">
      <c r="A6" s="21" t="s">
        <v>3</v>
      </c>
      <c r="B6" s="22"/>
      <c r="C6" s="22"/>
      <c r="D6" s="22"/>
    </row>
    <row r="7" spans="1:4" ht="6.75" customHeight="1">
      <c r="A7" s="10"/>
      <c r="B7" s="10"/>
      <c r="C7" s="10"/>
      <c r="D7" s="10"/>
    </row>
    <row r="8" spans="1:4" ht="54.75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52" t="s">
        <v>8</v>
      </c>
      <c r="B10" s="52"/>
      <c r="C10" s="52"/>
      <c r="D10" s="52"/>
    </row>
    <row r="11" spans="1:4" ht="31.5" customHeight="1">
      <c r="A11" s="3" t="s">
        <v>9</v>
      </c>
      <c r="B11" s="5" t="s">
        <v>10</v>
      </c>
      <c r="C11" s="13" t="s">
        <v>11</v>
      </c>
      <c r="D11" s="2">
        <v>8935.0589999999993</v>
      </c>
    </row>
    <row r="12" spans="1:4" ht="31.5" customHeight="1">
      <c r="A12" s="1">
        <f t="shared" ref="A12:A15" si="0">A11+1</f>
        <v>2</v>
      </c>
      <c r="B12" s="14" t="s">
        <v>12</v>
      </c>
      <c r="C12" s="13" t="s">
        <v>13</v>
      </c>
      <c r="D12" s="15">
        <v>1.5609074321725243</v>
      </c>
    </row>
    <row r="13" spans="1:4" ht="31.5" customHeight="1">
      <c r="A13" s="1">
        <f t="shared" si="0"/>
        <v>3</v>
      </c>
      <c r="B13" s="5" t="s">
        <v>14</v>
      </c>
      <c r="C13" s="13" t="s">
        <v>11</v>
      </c>
      <c r="D13" s="2">
        <v>0</v>
      </c>
    </row>
    <row r="14" spans="1:4" ht="30.95" customHeight="1">
      <c r="A14" s="1">
        <f t="shared" si="0"/>
        <v>4</v>
      </c>
      <c r="B14" s="5" t="s">
        <v>15</v>
      </c>
      <c r="C14" s="13" t="s">
        <v>13</v>
      </c>
      <c r="D14" s="2">
        <v>20.601258195214296</v>
      </c>
    </row>
    <row r="15" spans="1:4" ht="30.95" customHeight="1">
      <c r="A15" s="1">
        <f t="shared" si="0"/>
        <v>5</v>
      </c>
      <c r="B15" s="5" t="s">
        <v>16</v>
      </c>
      <c r="C15" s="13" t="s">
        <v>11</v>
      </c>
      <c r="D15" s="2">
        <v>2868.0994479999999</v>
      </c>
    </row>
    <row r="16" spans="1:4" ht="31.5" customHeight="1">
      <c r="A16" s="3" t="s">
        <v>17</v>
      </c>
      <c r="B16" s="16" t="s">
        <v>18</v>
      </c>
      <c r="C16" s="13" t="s">
        <v>11</v>
      </c>
      <c r="D16" s="2">
        <v>734.75859000000003</v>
      </c>
    </row>
    <row r="17" spans="1:6" ht="31.5" customHeight="1">
      <c r="A17" s="3" t="s">
        <v>19</v>
      </c>
      <c r="B17" s="16" t="s">
        <v>20</v>
      </c>
      <c r="C17" s="13" t="s">
        <v>11</v>
      </c>
      <c r="D17" s="2">
        <f>D15-D16</f>
        <v>2133.340858</v>
      </c>
    </row>
    <row r="18" spans="1:6" ht="31.5" customHeight="1">
      <c r="A18" s="1">
        <f>A15+1</f>
        <v>6</v>
      </c>
      <c r="B18" s="14" t="s">
        <v>21</v>
      </c>
      <c r="C18" s="13" t="s">
        <v>22</v>
      </c>
      <c r="D18" s="15">
        <v>0.21628239835909313</v>
      </c>
    </row>
    <row r="19" spans="1:6" ht="31.5" customHeight="1">
      <c r="A19" s="1">
        <f>A18+1</f>
        <v>7</v>
      </c>
      <c r="B19" s="5" t="s">
        <v>23</v>
      </c>
      <c r="C19" s="13" t="s">
        <v>24</v>
      </c>
      <c r="D19" s="2">
        <v>97.5</v>
      </c>
    </row>
    <row r="20" spans="1:6" ht="31.5" customHeight="1">
      <c r="A20" s="1">
        <f t="shared" ref="A20:A22" si="1">A19+1</f>
        <v>8</v>
      </c>
      <c r="B20" s="5" t="s">
        <v>25</v>
      </c>
      <c r="C20" s="13" t="s">
        <v>26</v>
      </c>
      <c r="D20" s="4">
        <v>2</v>
      </c>
    </row>
    <row r="21" spans="1:6" ht="31.5" customHeight="1">
      <c r="A21" s="1">
        <f t="shared" si="1"/>
        <v>9</v>
      </c>
      <c r="B21" s="5" t="s">
        <v>27</v>
      </c>
      <c r="C21" s="13" t="s">
        <v>26</v>
      </c>
      <c r="D21" s="4">
        <v>3</v>
      </c>
    </row>
    <row r="22" spans="1:6" ht="31.5" customHeight="1">
      <c r="A22" s="1">
        <f t="shared" si="1"/>
        <v>10</v>
      </c>
      <c r="B22" s="5" t="s">
        <v>28</v>
      </c>
      <c r="C22" s="13" t="s">
        <v>29</v>
      </c>
      <c r="D22" s="4">
        <v>206</v>
      </c>
    </row>
    <row r="23" spans="1:6" ht="35.25" customHeight="1">
      <c r="A23" s="53" t="s">
        <v>30</v>
      </c>
      <c r="B23" s="54"/>
      <c r="C23" s="54"/>
      <c r="D23" s="55"/>
    </row>
    <row r="24" spans="1:6" ht="32.25" customHeight="1">
      <c r="A24" s="1">
        <f>A22+1</f>
        <v>11</v>
      </c>
      <c r="B24" s="17" t="s">
        <v>31</v>
      </c>
      <c r="C24" s="18" t="s">
        <v>32</v>
      </c>
      <c r="D24" s="19">
        <v>23933.121620000002</v>
      </c>
    </row>
    <row r="25" spans="1:6" ht="33" customHeight="1">
      <c r="A25" s="1">
        <f>A24+1</f>
        <v>12</v>
      </c>
      <c r="B25" s="5" t="s">
        <v>33</v>
      </c>
      <c r="C25" s="18" t="s">
        <v>32</v>
      </c>
      <c r="D25" s="19">
        <v>22233.214295594895</v>
      </c>
    </row>
    <row r="26" spans="1:6" ht="36.75" customHeight="1">
      <c r="A26" s="1">
        <f>A25+1</f>
        <v>13</v>
      </c>
      <c r="B26" s="5" t="s">
        <v>34</v>
      </c>
      <c r="C26" s="18" t="s">
        <v>32</v>
      </c>
      <c r="D26" s="19">
        <f>D24-D25</f>
        <v>1699.9073244051069</v>
      </c>
      <c r="F26" s="20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4" activePane="bottomRight" state="frozen"/>
      <selection activeCell="B29" sqref="B29"/>
      <selection pane="topRight" activeCell="B29" sqref="B29"/>
      <selection pane="bottomLeft" activeCell="B29" sqref="B29"/>
      <selection pane="bottomRight" activeCell="C24" sqref="C24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6.75" customHeight="1">
      <c r="C1" s="24"/>
    </row>
    <row r="2" spans="1:3" ht="58.5" customHeight="1">
      <c r="A2" s="56" t="s">
        <v>66</v>
      </c>
      <c r="B2" s="56"/>
      <c r="C2" s="56"/>
    </row>
    <row r="3" spans="1:3" ht="9.75" customHeight="1">
      <c r="A3" s="25"/>
      <c r="B3" s="25"/>
      <c r="C3" s="25"/>
    </row>
    <row r="4" spans="1:3" ht="20.25" customHeight="1">
      <c r="A4" s="26"/>
      <c r="B4" s="26"/>
    </row>
    <row r="5" spans="1:3" s="47" customFormat="1" ht="20.25" customHeight="1">
      <c r="A5" s="48" t="s">
        <v>3</v>
      </c>
      <c r="C5" s="49" t="s">
        <v>65</v>
      </c>
    </row>
    <row r="6" spans="1:3" ht="9.75" customHeight="1">
      <c r="A6" s="26"/>
      <c r="B6" s="26"/>
      <c r="C6" s="27"/>
    </row>
    <row r="7" spans="1:3" ht="19.5" customHeight="1">
      <c r="A7" s="57" t="s">
        <v>64</v>
      </c>
      <c r="B7" s="57" t="s">
        <v>5</v>
      </c>
      <c r="C7" s="60" t="s">
        <v>63</v>
      </c>
    </row>
    <row r="8" spans="1:3" ht="19.5" customHeight="1">
      <c r="A8" s="58"/>
      <c r="B8" s="58"/>
      <c r="C8" s="60"/>
    </row>
    <row r="9" spans="1:3" ht="19.5" customHeight="1">
      <c r="A9" s="59"/>
      <c r="B9" s="59"/>
      <c r="C9" s="60"/>
    </row>
    <row r="10" spans="1:3" ht="17.25" customHeight="1">
      <c r="A10" s="28">
        <v>1</v>
      </c>
      <c r="B10" s="28">
        <v>2</v>
      </c>
      <c r="C10" s="28">
        <v>3</v>
      </c>
    </row>
    <row r="11" spans="1:3" ht="18.75" customHeight="1">
      <c r="A11" s="29">
        <v>1</v>
      </c>
      <c r="B11" s="14" t="s">
        <v>62</v>
      </c>
      <c r="C11" s="30">
        <v>5520.1084499999997</v>
      </c>
    </row>
    <row r="12" spans="1:3" ht="18" customHeight="1">
      <c r="A12" s="29" t="s">
        <v>61</v>
      </c>
      <c r="B12" s="31" t="s">
        <v>60</v>
      </c>
      <c r="C12" s="30">
        <v>1932.4959900000001</v>
      </c>
    </row>
    <row r="13" spans="1:3" ht="18" customHeight="1">
      <c r="A13" s="29" t="s">
        <v>59</v>
      </c>
      <c r="B13" s="31" t="s">
        <v>58</v>
      </c>
      <c r="C13" s="32">
        <f>IF(C12=0,,C11/C12)</f>
        <v>2.856465668526432</v>
      </c>
    </row>
    <row r="14" spans="1:3" ht="18" customHeight="1">
      <c r="A14" s="29" t="s">
        <v>57</v>
      </c>
      <c r="B14" s="14" t="s">
        <v>56</v>
      </c>
      <c r="C14" s="30">
        <v>1518.9590599999999</v>
      </c>
    </row>
    <row r="15" spans="1:3" s="36" customFormat="1" ht="31.5">
      <c r="A15" s="33" t="s">
        <v>55</v>
      </c>
      <c r="B15" s="34" t="s">
        <v>54</v>
      </c>
      <c r="C15" s="35">
        <f>SUM(C16:C17)</f>
        <v>35100.313829999999</v>
      </c>
    </row>
    <row r="16" spans="1:3" ht="18" customHeight="1">
      <c r="A16" s="29" t="s">
        <v>53</v>
      </c>
      <c r="B16" s="37" t="s">
        <v>52</v>
      </c>
      <c r="C16" s="30">
        <v>28068.508369999996</v>
      </c>
    </row>
    <row r="17" spans="1:4" ht="18" customHeight="1">
      <c r="A17" s="29" t="s">
        <v>51</v>
      </c>
      <c r="B17" s="37" t="s">
        <v>50</v>
      </c>
      <c r="C17" s="30">
        <v>7031.8054599999996</v>
      </c>
    </row>
    <row r="18" spans="1:4" s="36" customFormat="1" ht="18" customHeight="1">
      <c r="A18" s="38" t="s">
        <v>49</v>
      </c>
      <c r="B18" s="39" t="s">
        <v>48</v>
      </c>
      <c r="C18" s="35">
        <f>SUM(C19:C20)</f>
        <v>989.05416000000002</v>
      </c>
    </row>
    <row r="19" spans="1:4" ht="18" customHeight="1">
      <c r="A19" s="29" t="s">
        <v>47</v>
      </c>
      <c r="B19" s="37" t="s">
        <v>46</v>
      </c>
      <c r="C19" s="30">
        <v>89.536590000000004</v>
      </c>
    </row>
    <row r="20" spans="1:4" ht="18" customHeight="1">
      <c r="A20" s="29" t="s">
        <v>45</v>
      </c>
      <c r="B20" s="37" t="s">
        <v>44</v>
      </c>
      <c r="C20" s="30">
        <v>899.51756999999998</v>
      </c>
    </row>
    <row r="21" spans="1:4" ht="18" customHeight="1">
      <c r="A21" s="29" t="s">
        <v>43</v>
      </c>
      <c r="B21" s="40" t="s">
        <v>42</v>
      </c>
      <c r="C21" s="30">
        <v>1607.95498</v>
      </c>
    </row>
    <row r="22" spans="1:4" ht="31.5">
      <c r="A22" s="29" t="s">
        <v>41</v>
      </c>
      <c r="B22" s="40" t="s">
        <v>40</v>
      </c>
      <c r="C22" s="30">
        <v>32295.788722288569</v>
      </c>
    </row>
    <row r="23" spans="1:4" ht="31.5">
      <c r="A23" s="29" t="s">
        <v>39</v>
      </c>
      <c r="B23" s="40" t="s">
        <v>38</v>
      </c>
      <c r="C23" s="30">
        <f>C22+C24-C11-C14-C15-C18-C21</f>
        <v>9792.6125378834713</v>
      </c>
    </row>
    <row r="24" spans="1:4" s="36" customFormat="1" ht="20.25" customHeight="1">
      <c r="A24" s="38" t="s">
        <v>37</v>
      </c>
      <c r="B24" s="39" t="s">
        <v>36</v>
      </c>
      <c r="C24" s="35">
        <v>22233.214295594902</v>
      </c>
      <c r="D24" s="41"/>
    </row>
    <row r="25" spans="1:4" s="45" customFormat="1" ht="12" customHeight="1">
      <c r="A25" s="42"/>
      <c r="B25" s="43"/>
      <c r="C25" s="44"/>
    </row>
    <row r="26" spans="1:4" ht="15.75" customHeight="1">
      <c r="A26" s="46"/>
      <c r="B26" s="46"/>
      <c r="C26" s="46"/>
    </row>
    <row r="27" spans="1:4">
      <c r="A27" s="23" t="s">
        <v>35</v>
      </c>
    </row>
    <row r="29" spans="1:4" ht="15.75" customHeight="1"/>
    <row r="30" spans="1:4" ht="15.75" customHeight="1"/>
    <row r="31" spans="1:4" ht="15.75" customHeight="1">
      <c r="B31" s="26"/>
    </row>
    <row r="32" spans="1:4" ht="15.75" customHeight="1">
      <c r="B32" s="26"/>
    </row>
    <row r="33" spans="2:2" ht="15.75" customHeight="1">
      <c r="B33" s="26"/>
    </row>
    <row r="34" spans="2:2" ht="15.75" customHeight="1">
      <c r="B34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E15" sqref="E15"/>
      <selection pane="topRight" activeCell="E15" sqref="E15"/>
      <selection pane="bottomLeft" activeCell="E15" sqref="E15"/>
      <selection pane="bottomRight" activeCell="D17" sqref="D17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9" customHeight="1">
      <c r="D1" s="8"/>
    </row>
    <row r="2" spans="1:4" ht="25.5" customHeight="1">
      <c r="A2" s="50" t="s">
        <v>0</v>
      </c>
      <c r="B2" s="50"/>
      <c r="C2" s="50"/>
      <c r="D2" s="50"/>
    </row>
    <row r="3" spans="1:4" ht="25.5" customHeight="1">
      <c r="A3" s="51" t="s">
        <v>67</v>
      </c>
      <c r="B3" s="51"/>
      <c r="C3" s="51"/>
      <c r="D3" s="51"/>
    </row>
    <row r="4" spans="1:4" ht="25.5" customHeight="1">
      <c r="A4" s="51" t="s">
        <v>2</v>
      </c>
      <c r="B4" s="51"/>
      <c r="C4" s="51"/>
      <c r="D4" s="51"/>
    </row>
    <row r="5" spans="1:4" ht="6.75" customHeight="1">
      <c r="A5" s="9"/>
      <c r="B5" s="9"/>
      <c r="C5" s="9"/>
      <c r="D5" s="9"/>
    </row>
    <row r="6" spans="1:4" ht="27" customHeight="1">
      <c r="A6" s="21" t="s">
        <v>3</v>
      </c>
      <c r="B6" s="22"/>
      <c r="C6" s="22"/>
      <c r="D6" s="22"/>
    </row>
    <row r="7" spans="1:4" ht="9.75" customHeight="1">
      <c r="A7" s="10"/>
      <c r="B7" s="10"/>
      <c r="C7" s="10"/>
      <c r="D7" s="10"/>
    </row>
    <row r="8" spans="1:4" ht="66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52" t="s">
        <v>8</v>
      </c>
      <c r="B10" s="52"/>
      <c r="C10" s="52"/>
      <c r="D10" s="52"/>
    </row>
    <row r="11" spans="1:4" ht="31.5" customHeight="1">
      <c r="A11" s="3" t="s">
        <v>9</v>
      </c>
      <c r="B11" s="5" t="s">
        <v>68</v>
      </c>
      <c r="C11" s="13" t="s">
        <v>11</v>
      </c>
      <c r="D11" s="2">
        <v>4105.6305090000005</v>
      </c>
    </row>
    <row r="12" spans="1:4" ht="30.95" customHeight="1">
      <c r="A12" s="1">
        <f>A11+1</f>
        <v>2</v>
      </c>
      <c r="B12" s="5" t="s">
        <v>69</v>
      </c>
      <c r="C12" s="13" t="s">
        <v>11</v>
      </c>
      <c r="D12" s="2">
        <v>4089.7500089999994</v>
      </c>
    </row>
    <row r="13" spans="1:4" ht="30.95" customHeight="1">
      <c r="A13" s="1">
        <f t="shared" ref="A13:A17" si="0">A12+1</f>
        <v>3</v>
      </c>
      <c r="B13" s="5" t="s">
        <v>70</v>
      </c>
      <c r="C13" s="13" t="s">
        <v>11</v>
      </c>
      <c r="D13" s="2">
        <v>4105.6310000000003</v>
      </c>
    </row>
    <row r="14" spans="1:4" ht="31.5" customHeight="1">
      <c r="A14" s="1">
        <f t="shared" si="0"/>
        <v>4</v>
      </c>
      <c r="B14" s="5" t="s">
        <v>71</v>
      </c>
      <c r="C14" s="13" t="s">
        <v>24</v>
      </c>
      <c r="D14" s="2">
        <v>55.05</v>
      </c>
    </row>
    <row r="15" spans="1:4" ht="31.5" customHeight="1">
      <c r="A15" s="1">
        <f t="shared" si="0"/>
        <v>5</v>
      </c>
      <c r="B15" s="5" t="s">
        <v>72</v>
      </c>
      <c r="C15" s="13" t="s">
        <v>26</v>
      </c>
      <c r="D15" s="4">
        <v>2</v>
      </c>
    </row>
    <row r="16" spans="1:4" ht="31.5" customHeight="1">
      <c r="A16" s="1">
        <f t="shared" si="0"/>
        <v>6</v>
      </c>
      <c r="B16" s="5" t="s">
        <v>73</v>
      </c>
      <c r="C16" s="13" t="s">
        <v>26</v>
      </c>
      <c r="D16" s="4">
        <v>1</v>
      </c>
    </row>
    <row r="17" spans="1:6" ht="31.5" customHeight="1">
      <c r="A17" s="1">
        <f t="shared" si="0"/>
        <v>7</v>
      </c>
      <c r="B17" s="5" t="s">
        <v>28</v>
      </c>
      <c r="C17" s="13" t="s">
        <v>29</v>
      </c>
      <c r="D17" s="4">
        <v>69</v>
      </c>
    </row>
    <row r="18" spans="1:6" ht="35.25" customHeight="1">
      <c r="A18" s="53" t="s">
        <v>30</v>
      </c>
      <c r="B18" s="54"/>
      <c r="C18" s="54"/>
      <c r="D18" s="55"/>
    </row>
    <row r="19" spans="1:6" ht="32.25" customHeight="1">
      <c r="A19" s="1">
        <f>A17+1</f>
        <v>8</v>
      </c>
      <c r="B19" s="17" t="s">
        <v>74</v>
      </c>
      <c r="C19" s="18" t="s">
        <v>32</v>
      </c>
      <c r="D19" s="19">
        <v>24063.700529999998</v>
      </c>
    </row>
    <row r="20" spans="1:6" ht="33" customHeight="1">
      <c r="A20" s="1">
        <f>A19+1</f>
        <v>9</v>
      </c>
      <c r="B20" s="5" t="s">
        <v>75</v>
      </c>
      <c r="C20" s="18" t="s">
        <v>32</v>
      </c>
      <c r="D20" s="19">
        <v>19313.0124</v>
      </c>
    </row>
    <row r="21" spans="1:6" ht="36.75" customHeight="1">
      <c r="A21" s="1">
        <f>A20+1</f>
        <v>10</v>
      </c>
      <c r="B21" s="5" t="s">
        <v>76</v>
      </c>
      <c r="C21" s="18" t="s">
        <v>32</v>
      </c>
      <c r="D21" s="19">
        <f>D19-D20</f>
        <v>4750.6881299999986</v>
      </c>
      <c r="F21" s="20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4" activePane="bottomRight" state="frozen"/>
      <selection activeCell="B29" sqref="B29"/>
      <selection pane="topRight" activeCell="B29" sqref="B29"/>
      <selection pane="bottomLeft" activeCell="B29" sqref="B29"/>
      <selection pane="bottomRight" activeCell="A25" sqref="A25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6" customHeight="1">
      <c r="C1" s="24"/>
    </row>
    <row r="2" spans="1:3" ht="62.25" customHeight="1">
      <c r="A2" s="61" t="s">
        <v>77</v>
      </c>
      <c r="B2" s="61"/>
      <c r="C2" s="61"/>
    </row>
    <row r="3" spans="1:3" ht="7.5" customHeight="1">
      <c r="A3" s="25"/>
      <c r="B3" s="25"/>
      <c r="C3" s="25"/>
    </row>
    <row r="4" spans="1:3" ht="7.5" customHeight="1">
      <c r="A4" s="26"/>
      <c r="B4" s="26"/>
    </row>
    <row r="5" spans="1:3" s="47" customFormat="1" ht="20.25" customHeight="1">
      <c r="A5" s="48" t="s">
        <v>3</v>
      </c>
      <c r="C5" s="49" t="s">
        <v>65</v>
      </c>
    </row>
    <row r="6" spans="1:3" ht="9" customHeight="1">
      <c r="A6" s="26"/>
      <c r="B6" s="26"/>
      <c r="C6" s="27"/>
    </row>
    <row r="7" spans="1:3" ht="21" customHeight="1">
      <c r="A7" s="57" t="s">
        <v>64</v>
      </c>
      <c r="B7" s="57" t="s">
        <v>5</v>
      </c>
      <c r="C7" s="60" t="s">
        <v>63</v>
      </c>
    </row>
    <row r="8" spans="1:3" ht="21" customHeight="1">
      <c r="A8" s="58"/>
      <c r="B8" s="58"/>
      <c r="C8" s="60"/>
    </row>
    <row r="9" spans="1:3" ht="21" customHeight="1">
      <c r="A9" s="59"/>
      <c r="B9" s="59"/>
      <c r="C9" s="60"/>
    </row>
    <row r="10" spans="1:3" ht="17.25" customHeight="1">
      <c r="A10" s="28">
        <v>1</v>
      </c>
      <c r="B10" s="28">
        <v>2</v>
      </c>
      <c r="C10" s="28">
        <v>3</v>
      </c>
    </row>
    <row r="11" spans="1:3" ht="18.75" customHeight="1">
      <c r="A11" s="29">
        <v>1</v>
      </c>
      <c r="B11" s="14" t="s">
        <v>62</v>
      </c>
      <c r="C11" s="30">
        <v>2153.0654400000003</v>
      </c>
    </row>
    <row r="12" spans="1:3" ht="18" customHeight="1">
      <c r="A12" s="29" t="s">
        <v>61</v>
      </c>
      <c r="B12" s="31" t="s">
        <v>60</v>
      </c>
      <c r="C12" s="30">
        <v>751.10184000000004</v>
      </c>
    </row>
    <row r="13" spans="1:3" ht="18" customHeight="1">
      <c r="A13" s="29" t="s">
        <v>59</v>
      </c>
      <c r="B13" s="31" t="s">
        <v>58</v>
      </c>
      <c r="C13" s="32">
        <f>IF(C12=0,,C11/C12)</f>
        <v>2.866542624898909</v>
      </c>
    </row>
    <row r="14" spans="1:3" ht="18" customHeight="1">
      <c r="A14" s="29" t="s">
        <v>57</v>
      </c>
      <c r="B14" s="14" t="s">
        <v>56</v>
      </c>
      <c r="C14" s="30">
        <v>555.78187000000116</v>
      </c>
    </row>
    <row r="15" spans="1:3" s="36" customFormat="1" ht="31.5">
      <c r="A15" s="33" t="s">
        <v>55</v>
      </c>
      <c r="B15" s="34" t="s">
        <v>54</v>
      </c>
      <c r="C15" s="35">
        <f>SUM(C16:C17)</f>
        <v>11665.283719999999</v>
      </c>
    </row>
    <row r="16" spans="1:3" ht="18" customHeight="1">
      <c r="A16" s="29" t="s">
        <v>53</v>
      </c>
      <c r="B16" s="37" t="s">
        <v>52</v>
      </c>
      <c r="C16" s="30">
        <v>9334.5986300000004</v>
      </c>
    </row>
    <row r="17" spans="1:4" ht="18" customHeight="1">
      <c r="A17" s="29" t="s">
        <v>51</v>
      </c>
      <c r="B17" s="37" t="s">
        <v>50</v>
      </c>
      <c r="C17" s="30">
        <v>2330.6850899999999</v>
      </c>
    </row>
    <row r="18" spans="1:4" s="36" customFormat="1" ht="18" customHeight="1">
      <c r="A18" s="38" t="s">
        <v>49</v>
      </c>
      <c r="B18" s="39" t="s">
        <v>48</v>
      </c>
      <c r="C18" s="35">
        <f>SUM(C19:C20)</f>
        <v>431.73032448183994</v>
      </c>
    </row>
    <row r="19" spans="1:4" ht="18" customHeight="1">
      <c r="A19" s="29" t="s">
        <v>47</v>
      </c>
      <c r="B19" s="37" t="s">
        <v>46</v>
      </c>
      <c r="C19" s="30">
        <v>1.71610448184</v>
      </c>
    </row>
    <row r="20" spans="1:4" ht="18" customHeight="1">
      <c r="A20" s="29" t="s">
        <v>45</v>
      </c>
      <c r="B20" s="37" t="s">
        <v>44</v>
      </c>
      <c r="C20" s="30">
        <v>430.01421999999997</v>
      </c>
    </row>
    <row r="21" spans="1:4" ht="18" customHeight="1">
      <c r="A21" s="29" t="s">
        <v>43</v>
      </c>
      <c r="B21" s="40" t="s">
        <v>42</v>
      </c>
      <c r="C21" s="30">
        <v>323.2124</v>
      </c>
    </row>
    <row r="22" spans="1:4" ht="33" hidden="1" customHeight="1">
      <c r="A22" s="29"/>
      <c r="B22" s="40" t="s">
        <v>40</v>
      </c>
      <c r="C22" s="30">
        <v>0</v>
      </c>
    </row>
    <row r="23" spans="1:4" ht="31.5">
      <c r="A23" s="29" t="s">
        <v>41</v>
      </c>
      <c r="B23" s="40" t="s">
        <v>38</v>
      </c>
      <c r="C23" s="30">
        <f>C22+C24-C11-C14-C15-C18-C21</f>
        <v>4183.9386455181593</v>
      </c>
    </row>
    <row r="24" spans="1:4" s="36" customFormat="1" ht="20.25" customHeight="1">
      <c r="A24" s="38" t="s">
        <v>39</v>
      </c>
      <c r="B24" s="39" t="s">
        <v>36</v>
      </c>
      <c r="C24" s="35">
        <v>19313.0124</v>
      </c>
      <c r="D24" s="41"/>
    </row>
    <row r="25" spans="1:4" s="45" customFormat="1" ht="12" customHeight="1">
      <c r="A25" s="42"/>
      <c r="B25" s="43"/>
      <c r="C25" s="44"/>
    </row>
    <row r="26" spans="1:4" ht="15.75" customHeight="1">
      <c r="A26" s="46"/>
      <c r="B26" s="46"/>
      <c r="C26" s="46"/>
    </row>
    <row r="27" spans="1:4">
      <c r="A27" s="23" t="s">
        <v>35</v>
      </c>
    </row>
    <row r="29" spans="1:4" ht="15.75" customHeight="1"/>
    <row r="30" spans="1:4" ht="15.75" customHeight="1"/>
    <row r="31" spans="1:4" ht="15.75" customHeight="1">
      <c r="B31" s="26"/>
    </row>
    <row r="32" spans="1:4" ht="15.75" customHeight="1">
      <c r="B32" s="26"/>
    </row>
    <row r="33" spans="2:2" ht="15.75" customHeight="1">
      <c r="B33" s="26"/>
    </row>
    <row r="34" spans="2:2" ht="15.75" customHeight="1">
      <c r="B34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2010-11-09T05:06:08Z</dcterms:created>
  <dcterms:modified xsi:type="dcterms:W3CDTF">2010-11-09T23:47:15Z</dcterms:modified>
</cp:coreProperties>
</file>